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cae939290284a43/Documents/SV Schefflenz/Drei-König 2025/"/>
    </mc:Choice>
  </mc:AlternateContent>
  <xr:revisionPtr revIDLastSave="87" documentId="8_{EC93D295-73E0-47BC-9E47-9B14E82FA819}" xr6:coauthVersionLast="47" xr6:coauthVersionMax="47" xr10:uidLastSave="{75E3D211-623F-465B-A7A2-6615A7AC9C85}"/>
  <bookViews>
    <workbookView xWindow="-120" yWindow="-120" windowWidth="29040" windowHeight="15720" xr2:uid="{C239AFB4-57B2-4A36-AA21-E968E00B2B55}"/>
  </bookViews>
  <sheets>
    <sheet name="Spielplan D-Jugend" sheetId="1" r:id="rId1"/>
    <sheet name="Tabelle4" sheetId="4" r:id="rId2"/>
  </sheets>
  <definedNames>
    <definedName name="_xlnm.Print_Area" localSheetId="0">'Spielplan D-Jugend'!$A$1:$O$33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0" i="1"/>
  <c r="J28" i="1"/>
  <c r="L28" i="1" s="1"/>
  <c r="L2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I15" i="1" s="1"/>
  <c r="I16" i="1" s="1"/>
  <c r="I17" i="1" s="1"/>
  <c r="I18" i="1" s="1"/>
  <c r="I19" i="1" s="1"/>
  <c r="I20" i="1" s="1"/>
  <c r="B16" i="1"/>
  <c r="B17" i="1" s="1"/>
  <c r="D15" i="1"/>
  <c r="B18" i="1" l="1"/>
  <c r="D17" i="1"/>
  <c r="D16" i="1"/>
  <c r="B19" i="1" l="1"/>
  <c r="D18" i="1"/>
  <c r="D19" i="1" l="1"/>
  <c r="B20" i="1"/>
  <c r="B21" i="1" l="1"/>
  <c r="D20" i="1"/>
  <c r="D21" i="1" l="1"/>
  <c r="B22" i="1"/>
  <c r="B23" i="1" l="1"/>
  <c r="D22" i="1"/>
  <c r="B24" i="1" l="1"/>
  <c r="D23" i="1"/>
  <c r="B25" i="1" l="1"/>
  <c r="B26" i="1" s="1"/>
  <c r="B27" i="1" s="1"/>
  <c r="D24" i="1"/>
  <c r="B28" i="1" l="1"/>
  <c r="D27" i="1"/>
  <c r="D26" i="1"/>
  <c r="D25" i="1"/>
  <c r="D28" i="1" l="1"/>
  <c r="B29" i="1"/>
  <c r="D29" i="1" l="1"/>
  <c r="B30" i="1"/>
  <c r="D30" i="1" l="1"/>
  <c r="B31" i="1"/>
  <c r="D31" i="1" l="1"/>
  <c r="B32" i="1"/>
  <c r="J15" i="1" s="1"/>
  <c r="L15" i="1" l="1"/>
  <c r="J16" i="1"/>
  <c r="D32" i="1"/>
  <c r="J17" i="1" l="1"/>
  <c r="L16" i="1"/>
  <c r="J18" i="1" l="1"/>
  <c r="L17" i="1"/>
  <c r="L18" i="1" l="1"/>
  <c r="J19" i="1"/>
  <c r="L19" i="1" l="1"/>
  <c r="J20" i="1"/>
  <c r="L20" i="1" l="1"/>
  <c r="L22" i="1" l="1"/>
  <c r="J23" i="1"/>
  <c r="J24" i="1" l="1"/>
  <c r="L23" i="1"/>
  <c r="J25" i="1" l="1"/>
  <c r="L24" i="1"/>
  <c r="L25" i="1" l="1"/>
</calcChain>
</file>

<file path=xl/sharedStrings.xml><?xml version="1.0" encoding="utf-8"?>
<sst xmlns="http://schemas.openxmlformats.org/spreadsheetml/2006/main" count="319" uniqueCount="81">
  <si>
    <t>Teilnehmende Mannschaften</t>
  </si>
  <si>
    <t>Gruppe 1</t>
  </si>
  <si>
    <t>Gruppe 2</t>
  </si>
  <si>
    <t>JSG Elztal 1</t>
  </si>
  <si>
    <t>JSG Elztal 2</t>
  </si>
  <si>
    <t>JSG Obrigheim 1</t>
  </si>
  <si>
    <t>JSG Obrigheim 2</t>
  </si>
  <si>
    <t>VfK Diedesheim 1</t>
  </si>
  <si>
    <t>VfK Diedesheim 2</t>
  </si>
  <si>
    <t>JSG Billigheim 2</t>
  </si>
  <si>
    <t>JSG Schefflenz 2</t>
  </si>
  <si>
    <t>JSG Schefflenz 1</t>
  </si>
  <si>
    <t>VfK Diedesheim 3</t>
  </si>
  <si>
    <t>JSG Billigheim 1</t>
  </si>
  <si>
    <t xml:space="preserve"> </t>
  </si>
  <si>
    <t>Spielzeit</t>
  </si>
  <si>
    <t>-</t>
  </si>
  <si>
    <t>SV Dallau</t>
  </si>
  <si>
    <t>FC Hettingen</t>
  </si>
  <si>
    <t>SV Schefflenz 1</t>
  </si>
  <si>
    <t>SV Aglasterhausen</t>
  </si>
  <si>
    <t xml:space="preserve">FC Limbach </t>
  </si>
  <si>
    <t>TSV Höpfingen</t>
  </si>
  <si>
    <t>SV Neckarburken 2</t>
  </si>
  <si>
    <t>SV Schefflenz 2</t>
  </si>
  <si>
    <t>SV Neckarburken 1</t>
  </si>
  <si>
    <t>FC Lohrbach</t>
  </si>
  <si>
    <t>FC Asbach</t>
  </si>
  <si>
    <t>TSV Billigheim 2</t>
  </si>
  <si>
    <t>Finale</t>
  </si>
  <si>
    <t>SV Hüffenhardt</t>
  </si>
  <si>
    <t>TSV Billigheim 1</t>
  </si>
  <si>
    <t>FC Binau</t>
  </si>
  <si>
    <t>FC Limbach</t>
  </si>
  <si>
    <t>M01</t>
  </si>
  <si>
    <t>M06</t>
  </si>
  <si>
    <t>M02</t>
  </si>
  <si>
    <t>M05</t>
  </si>
  <si>
    <t>M03</t>
  </si>
  <si>
    <t>M04</t>
  </si>
  <si>
    <t>Gruppe 3</t>
  </si>
  <si>
    <t>JSG Seckach / Schefflenz 4</t>
  </si>
  <si>
    <t>TSV Tauberbischofsheim</t>
  </si>
  <si>
    <t>JSG Seckach / Schefflenz 1</t>
  </si>
  <si>
    <t>SV Osterburken 1</t>
  </si>
  <si>
    <t>FV Mosbach</t>
  </si>
  <si>
    <t>JSG Mudau 1</t>
  </si>
  <si>
    <t>SV Osterburken 2</t>
  </si>
  <si>
    <t>JSG Seckach / Schefflenz 2</t>
  </si>
  <si>
    <t>Spvgg Hainstadt</t>
  </si>
  <si>
    <t xml:space="preserve">JSG Billigheim </t>
  </si>
  <si>
    <t>JSG Mudau 2</t>
  </si>
  <si>
    <t>JSG Seckach / Schefflenz 3</t>
  </si>
  <si>
    <t>JSG Krautheim</t>
  </si>
  <si>
    <t>Spiel um Platz 3</t>
  </si>
  <si>
    <t>Siegerehrung Endrundenteilnehmer direkt im Anschluss in der Halle</t>
  </si>
  <si>
    <t>Feld Nord</t>
  </si>
  <si>
    <t>Feld Süd</t>
  </si>
  <si>
    <t>SV Schefflenz</t>
  </si>
  <si>
    <t>Klaus-Zachow-Hallenspieltage 2025</t>
  </si>
  <si>
    <t xml:space="preserve">Spielplan D-Jugend 04. Januar </t>
  </si>
  <si>
    <t>JSV Limbach</t>
  </si>
  <si>
    <t>Viertelfinale</t>
  </si>
  <si>
    <t>Sieger Gruppe 1</t>
  </si>
  <si>
    <t>2. Gruppe 2</t>
  </si>
  <si>
    <t>Sieger Gruppe 2</t>
  </si>
  <si>
    <t>2. Gruppe 1</t>
  </si>
  <si>
    <t>Sieger Gruppe 3</t>
  </si>
  <si>
    <t>Sieger Gruppe 4</t>
  </si>
  <si>
    <t>2. Gruppe 3</t>
  </si>
  <si>
    <t>2. Gruppe 4</t>
  </si>
  <si>
    <t>Sieger Spiel 25</t>
  </si>
  <si>
    <t>Sieger Spiel 27</t>
  </si>
  <si>
    <t>Sieger Spiel 26</t>
  </si>
  <si>
    <t>Sieger Spiel 28</t>
  </si>
  <si>
    <t>Verlierer Spiel 29</t>
  </si>
  <si>
    <t>Verlierer Spiel 30</t>
  </si>
  <si>
    <t>Sieger Spiel 29</t>
  </si>
  <si>
    <t>Sieger Spiel 30</t>
  </si>
  <si>
    <t>Gruppe 4</t>
  </si>
  <si>
    <t>Endrunde / Halbfinale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</si>
</sst>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</font>
    <font>
      <sz val="12"/>
      <name val="Lucida Sans Unicode"/>
      <family val="2"/>
    </font>
    <font>
      <b/>
      <sz val="22"/>
      <color theme="2"/>
      <name val="Lucida Sans Unicode"/>
      <family val="2"/>
    </font>
    <font>
      <i/>
      <sz val="14"/>
      <name val="Lucida Sans Unicode"/>
      <family val="2"/>
    </font>
    <font>
      <b/>
      <u/>
      <sz val="22"/>
      <name val="Aptos Narrow"/>
      <family val="2"/>
      <scheme val="minor"/>
    </font>
    <font>
      <b/>
      <sz val="22"/>
      <name val="Aptos Narrow"/>
      <family val="2"/>
      <scheme val="minor"/>
    </font>
    <font>
      <b/>
      <sz val="14"/>
      <name val="Arial"/>
      <family val="2"/>
    </font>
    <font>
      <i/>
      <sz val="13"/>
      <name val="Arial"/>
      <family val="2"/>
    </font>
    <font>
      <i/>
      <sz val="14"/>
      <name val="Arial"/>
      <family val="2"/>
    </font>
    <font>
      <sz val="22"/>
      <name val="Aptos Narrow"/>
      <family val="2"/>
      <scheme val="minor"/>
    </font>
    <font>
      <i/>
      <sz val="18"/>
      <name val="Lucida Sans Unicode"/>
      <family val="2"/>
    </font>
    <font>
      <sz val="18"/>
      <name val="Aptos Narrow"/>
      <family val="2"/>
      <scheme val="minor"/>
    </font>
    <font>
      <i/>
      <sz val="18"/>
      <name val="Arial"/>
      <family val="2"/>
    </font>
    <font>
      <b/>
      <sz val="18"/>
      <name val="Arial"/>
      <family val="2"/>
    </font>
    <font>
      <b/>
      <sz val="14"/>
      <color theme="2"/>
      <name val="Lucida Sans Unicode"/>
      <family val="2"/>
    </font>
    <font>
      <sz val="14"/>
      <name val="Lucida Sans Unicode"/>
      <family val="2"/>
    </font>
    <font>
      <b/>
      <sz val="18"/>
      <name val="Aptos Narrow"/>
      <family val="2"/>
      <scheme val="minor"/>
    </font>
    <font>
      <b/>
      <u/>
      <sz val="14"/>
      <name val="Lucida Sans Unicode"/>
      <family val="2"/>
    </font>
    <font>
      <sz val="11"/>
      <name val="Lucida Sans Unicode"/>
      <family val="2"/>
    </font>
    <font>
      <sz val="11"/>
      <name val="Arial"/>
      <family val="2"/>
    </font>
    <font>
      <sz val="2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11" fillId="0" borderId="11" xfId="0" applyFont="1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20" fontId="11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0" fontId="0" fillId="0" borderId="0" xfId="0" applyNumberFormat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1" fillId="4" borderId="13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center" vertical="center"/>
    </xf>
    <xf numFmtId="20" fontId="11" fillId="5" borderId="11" xfId="0" applyNumberFormat="1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vertical="center"/>
    </xf>
    <xf numFmtId="0" fontId="11" fillId="5" borderId="11" xfId="0" applyFont="1" applyFill="1" applyBorder="1" applyAlignment="1">
      <alignment vertical="center"/>
    </xf>
    <xf numFmtId="0" fontId="16" fillId="5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/>
    </xf>
    <xf numFmtId="0" fontId="17" fillId="6" borderId="11" xfId="0" applyFont="1" applyFill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5" borderId="18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5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2466975</xdr:colOff>
          <xdr:row>0</xdr:row>
          <xdr:rowOff>19050</xdr:rowOff>
        </xdr:from>
        <xdr:to>
          <xdr:col>12</xdr:col>
          <xdr:colOff>1104900</xdr:colOff>
          <xdr:row>0</xdr:row>
          <xdr:rowOff>1228725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CA02C-AA54-474B-B415-988285A6EF34}">
  <sheetPr>
    <pageSetUpPr fitToPage="1"/>
  </sheetPr>
  <dimension ref="A1:AE38"/>
  <sheetViews>
    <sheetView tabSelected="1" view="pageBreakPreview" zoomScale="60" zoomScaleNormal="60" workbookViewId="0">
      <selection activeCell="M9" sqref="M9"/>
    </sheetView>
  </sheetViews>
  <sheetFormatPr baseColWidth="10" defaultColWidth="10.7109375" defaultRowHeight="12.75" x14ac:dyDescent="0.2"/>
  <cols>
    <col min="1" max="1" width="5.42578125" style="2" customWidth="1"/>
    <col min="2" max="2" width="13.7109375" style="2" customWidth="1"/>
    <col min="3" max="3" width="2.140625" style="2" customWidth="1"/>
    <col min="4" max="4" width="13.7109375" style="2" customWidth="1"/>
    <col min="5" max="5" width="45.7109375" customWidth="1"/>
    <col min="6" max="6" width="5" style="2" customWidth="1"/>
    <col min="7" max="7" width="45.7109375" customWidth="1"/>
    <col min="8" max="8" width="4.5703125" customWidth="1"/>
    <col min="9" max="9" width="6.42578125" customWidth="1"/>
    <col min="10" max="10" width="13.7109375" style="2" customWidth="1"/>
    <col min="11" max="11" width="2.140625" style="2" customWidth="1"/>
    <col min="12" max="12" width="13.7109375" style="2" customWidth="1"/>
    <col min="13" max="13" width="45.7109375" customWidth="1"/>
    <col min="14" max="14" width="6.42578125" customWidth="1"/>
    <col min="15" max="15" width="45.7109375" customWidth="1"/>
    <col min="16" max="16" width="6.42578125" customWidth="1"/>
    <col min="17" max="17" width="25.7109375" customWidth="1"/>
    <col min="18" max="18" width="6.42578125" customWidth="1"/>
    <col min="19" max="19" width="25.7109375" customWidth="1"/>
  </cols>
  <sheetData>
    <row r="1" spans="1:26" s="1" customFormat="1" ht="97.7" customHeight="1" thickBot="1" x14ac:dyDescent="0.25">
      <c r="B1" s="2"/>
      <c r="C1" s="2"/>
      <c r="D1" s="2"/>
      <c r="E1"/>
      <c r="F1" s="2"/>
      <c r="G1"/>
      <c r="H1"/>
      <c r="I1"/>
      <c r="J1" s="2"/>
      <c r="K1" s="2"/>
      <c r="L1" s="2"/>
      <c r="M1"/>
      <c r="N1"/>
      <c r="O1"/>
      <c r="P1"/>
      <c r="Q1"/>
      <c r="R1"/>
      <c r="S1"/>
    </row>
    <row r="2" spans="1:26" ht="34.35" customHeight="1" x14ac:dyDescent="0.2">
      <c r="A2" s="90" t="s">
        <v>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3"/>
      <c r="Q2" s="3"/>
      <c r="R2" s="3"/>
      <c r="S2" s="4"/>
    </row>
    <row r="3" spans="1:26" ht="34.35" customHeight="1" x14ac:dyDescent="0.2">
      <c r="A3" s="93" t="s">
        <v>59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3"/>
      <c r="Q3" s="3"/>
      <c r="R3" s="3"/>
      <c r="S3" s="4"/>
    </row>
    <row r="4" spans="1:26" ht="34.35" customHeight="1" thickBot="1" x14ac:dyDescent="0.25">
      <c r="A4" s="96" t="s">
        <v>60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8"/>
      <c r="P4" s="5"/>
      <c r="Q4" s="5"/>
      <c r="R4" s="5"/>
      <c r="S4" s="6"/>
    </row>
    <row r="5" spans="1:26" s="9" customFormat="1" ht="24.95" customHeight="1" x14ac:dyDescent="0.2">
      <c r="A5" s="73"/>
      <c r="B5" s="74" t="s">
        <v>0</v>
      </c>
      <c r="C5" s="75"/>
      <c r="D5" s="76"/>
      <c r="E5" s="12"/>
      <c r="F5" s="77"/>
      <c r="G5" s="10"/>
      <c r="H5" s="10"/>
      <c r="I5" s="11"/>
      <c r="J5" s="74"/>
      <c r="K5" s="75"/>
      <c r="L5" s="76"/>
      <c r="M5" s="12"/>
      <c r="N5" s="10"/>
      <c r="O5" s="13"/>
      <c r="P5" s="11"/>
      <c r="Q5" s="12"/>
      <c r="R5" s="14"/>
      <c r="S5" s="15"/>
    </row>
    <row r="6" spans="1:26" s="9" customFormat="1" ht="5.0999999999999996" customHeight="1" x14ac:dyDescent="0.2">
      <c r="A6" s="7"/>
      <c r="B6" s="78"/>
      <c r="C6" s="79"/>
      <c r="D6" s="80"/>
      <c r="E6" s="8"/>
      <c r="G6" s="16"/>
      <c r="H6" s="16"/>
      <c r="I6" s="17"/>
      <c r="J6" s="78"/>
      <c r="K6" s="79"/>
      <c r="L6" s="80"/>
      <c r="M6" s="8"/>
      <c r="N6" s="16"/>
      <c r="O6" s="18"/>
      <c r="P6" s="17"/>
      <c r="Q6" s="8"/>
      <c r="R6" s="16"/>
      <c r="S6" s="18"/>
    </row>
    <row r="7" spans="1:26" s="9" customFormat="1" ht="24.95" customHeight="1" x14ac:dyDescent="0.2">
      <c r="A7" s="7"/>
      <c r="B7" s="81" t="s">
        <v>1</v>
      </c>
      <c r="C7" s="79"/>
      <c r="D7" s="80"/>
      <c r="E7" s="8"/>
      <c r="F7" s="16"/>
      <c r="G7" s="81" t="s">
        <v>2</v>
      </c>
      <c r="H7" s="81"/>
      <c r="I7" s="17"/>
      <c r="J7" s="78"/>
      <c r="K7" s="81"/>
      <c r="L7" s="81" t="s">
        <v>40</v>
      </c>
      <c r="M7" s="81"/>
      <c r="N7" s="81" t="s">
        <v>79</v>
      </c>
      <c r="O7" s="18"/>
      <c r="P7" s="17"/>
      <c r="Q7" s="8"/>
      <c r="R7" s="16"/>
      <c r="S7" s="18"/>
    </row>
    <row r="8" spans="1:26" s="24" customFormat="1" ht="24.95" customHeight="1" x14ac:dyDescent="0.2">
      <c r="A8" s="19"/>
      <c r="B8" s="99" t="s">
        <v>42</v>
      </c>
      <c r="C8" s="99"/>
      <c r="D8" s="99"/>
      <c r="E8" s="99"/>
      <c r="F8" s="99"/>
      <c r="G8" s="99" t="s">
        <v>44</v>
      </c>
      <c r="H8" s="99"/>
      <c r="I8" s="99"/>
      <c r="J8" s="99"/>
      <c r="K8" s="99"/>
      <c r="L8" s="99" t="s">
        <v>46</v>
      </c>
      <c r="M8" s="100"/>
      <c r="N8" s="99" t="s">
        <v>53</v>
      </c>
      <c r="O8" s="21"/>
      <c r="P8" s="22"/>
      <c r="Q8" s="23"/>
      <c r="R8" s="20"/>
      <c r="S8" s="21"/>
    </row>
    <row r="9" spans="1:26" s="24" customFormat="1" ht="24.95" customHeight="1" x14ac:dyDescent="0.2">
      <c r="A9" s="19"/>
      <c r="B9" s="99" t="s">
        <v>43</v>
      </c>
      <c r="C9" s="99"/>
      <c r="D9" s="99"/>
      <c r="E9" s="99"/>
      <c r="F9" s="99"/>
      <c r="G9" s="99" t="s">
        <v>52</v>
      </c>
      <c r="H9" s="99"/>
      <c r="I9" s="99"/>
      <c r="J9" s="99"/>
      <c r="K9" s="99"/>
      <c r="L9" s="99" t="s">
        <v>48</v>
      </c>
      <c r="M9" s="100"/>
      <c r="N9" s="99" t="s">
        <v>41</v>
      </c>
      <c r="O9" s="21"/>
      <c r="P9" s="22"/>
      <c r="Q9" s="23"/>
      <c r="R9" s="20"/>
      <c r="S9" s="21"/>
    </row>
    <row r="10" spans="1:26" s="24" customFormat="1" ht="24.95" customHeight="1" x14ac:dyDescent="0.2">
      <c r="A10" s="19"/>
      <c r="B10" s="99" t="s">
        <v>47</v>
      </c>
      <c r="C10" s="99"/>
      <c r="D10" s="99"/>
      <c r="E10" s="99"/>
      <c r="F10" s="99"/>
      <c r="G10" s="99" t="s">
        <v>4</v>
      </c>
      <c r="H10" s="99"/>
      <c r="I10" s="99"/>
      <c r="J10" s="99"/>
      <c r="K10" s="99"/>
      <c r="L10" s="99" t="s">
        <v>50</v>
      </c>
      <c r="M10" s="100"/>
      <c r="N10" s="99" t="s">
        <v>51</v>
      </c>
      <c r="O10" s="21"/>
      <c r="P10" s="22"/>
      <c r="Q10" s="23"/>
      <c r="R10" s="20"/>
      <c r="S10" s="21"/>
    </row>
    <row r="11" spans="1:26" s="24" customFormat="1" ht="24.95" customHeight="1" x14ac:dyDescent="0.2">
      <c r="A11" s="19"/>
      <c r="B11" s="99" t="s">
        <v>3</v>
      </c>
      <c r="C11" s="99"/>
      <c r="D11" s="99"/>
      <c r="E11" s="99"/>
      <c r="F11" s="99"/>
      <c r="G11" s="99" t="s">
        <v>61</v>
      </c>
      <c r="H11" s="99"/>
      <c r="I11" s="99"/>
      <c r="J11" s="99"/>
      <c r="K11" s="99"/>
      <c r="L11" s="99" t="s">
        <v>49</v>
      </c>
      <c r="M11" s="100"/>
      <c r="N11" s="99" t="s">
        <v>45</v>
      </c>
      <c r="O11" s="21"/>
      <c r="P11" s="22"/>
      <c r="Q11" s="23"/>
      <c r="R11" s="20"/>
      <c r="S11" s="21"/>
    </row>
    <row r="12" spans="1:26" s="24" customFormat="1" ht="24.95" customHeight="1" x14ac:dyDescent="0.2">
      <c r="A12" s="19"/>
      <c r="B12" s="78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20"/>
      <c r="O12" s="21"/>
      <c r="P12" s="22"/>
      <c r="Q12" s="23"/>
      <c r="R12" s="20"/>
      <c r="S12" s="21"/>
    </row>
    <row r="13" spans="1:26" ht="6" customHeight="1" thickBot="1" x14ac:dyDescent="0.35">
      <c r="A13" s="25"/>
      <c r="B13" s="26"/>
      <c r="C13" s="27"/>
      <c r="D13" s="27"/>
      <c r="E13" s="28"/>
      <c r="F13" s="27"/>
      <c r="G13" s="29"/>
      <c r="H13" s="29"/>
      <c r="I13" s="29"/>
      <c r="J13" s="26"/>
      <c r="K13" s="27"/>
      <c r="L13" s="27"/>
      <c r="M13" s="28"/>
      <c r="N13" s="27"/>
      <c r="O13" s="30"/>
      <c r="P13" s="29"/>
      <c r="Q13" s="28"/>
      <c r="R13" s="27"/>
      <c r="S13" s="30"/>
    </row>
    <row r="14" spans="1:26" ht="35.1" customHeight="1" thickBot="1" x14ac:dyDescent="0.25">
      <c r="A14" s="65" t="s">
        <v>14</v>
      </c>
      <c r="B14" s="66" t="s">
        <v>15</v>
      </c>
      <c r="C14" s="64"/>
      <c r="D14" s="66"/>
      <c r="E14" s="66" t="s">
        <v>56</v>
      </c>
      <c r="F14" s="66"/>
      <c r="G14" s="66" t="s">
        <v>57</v>
      </c>
      <c r="H14" s="64"/>
      <c r="I14" s="64" t="s">
        <v>14</v>
      </c>
      <c r="J14" s="66" t="s">
        <v>15</v>
      </c>
      <c r="K14" s="64"/>
      <c r="L14" s="66"/>
      <c r="M14" s="66" t="s">
        <v>56</v>
      </c>
      <c r="N14" s="66"/>
      <c r="O14" s="83" t="s">
        <v>57</v>
      </c>
      <c r="P14" s="31" t="s">
        <v>14</v>
      </c>
      <c r="Q14" s="31"/>
      <c r="R14" s="31"/>
      <c r="S14" s="32"/>
    </row>
    <row r="15" spans="1:26" s="40" customFormat="1" ht="34.35" customHeight="1" x14ac:dyDescent="0.2">
      <c r="A15" s="35">
        <v>1</v>
      </c>
      <c r="B15" s="36">
        <v>0.5</v>
      </c>
      <c r="C15" s="37" t="s">
        <v>16</v>
      </c>
      <c r="D15" s="36">
        <f>+B15+$U$15</f>
        <v>0.50624999999999998</v>
      </c>
      <c r="E15" s="33" t="s">
        <v>42</v>
      </c>
      <c r="F15" s="34" t="s">
        <v>16</v>
      </c>
      <c r="G15" s="68" t="s">
        <v>43</v>
      </c>
      <c r="H15" s="84"/>
      <c r="I15" s="67">
        <f>+A32+1</f>
        <v>19</v>
      </c>
      <c r="J15" s="36">
        <f>+B32+U16</f>
        <v>0.62499999999999956</v>
      </c>
      <c r="K15" s="37" t="s">
        <v>16</v>
      </c>
      <c r="L15" s="36">
        <f>+J15+$U$15</f>
        <v>0.63124999999999953</v>
      </c>
      <c r="M15" s="33" t="s">
        <v>44</v>
      </c>
      <c r="N15" s="34" t="s">
        <v>16</v>
      </c>
      <c r="O15" s="60" t="s">
        <v>61</v>
      </c>
      <c r="P15" s="38"/>
      <c r="Q15" s="20"/>
      <c r="R15" s="39"/>
      <c r="S15" s="21"/>
      <c r="U15" s="41">
        <v>6.2500000000000003E-3</v>
      </c>
      <c r="X15" s="42"/>
      <c r="Y15" s="43"/>
      <c r="Z15" s="44"/>
    </row>
    <row r="16" spans="1:26" s="40" customFormat="1" ht="34.35" customHeight="1" x14ac:dyDescent="0.2">
      <c r="A16" s="35">
        <f>+A15+1</f>
        <v>2</v>
      </c>
      <c r="B16" s="36">
        <f>+B15+$U$16</f>
        <v>0.50694444444444442</v>
      </c>
      <c r="C16" s="37" t="s">
        <v>16</v>
      </c>
      <c r="D16" s="36">
        <f t="shared" ref="D16:D22" si="0">+B16+$U$15</f>
        <v>0.5131944444444444</v>
      </c>
      <c r="E16" s="33" t="s">
        <v>47</v>
      </c>
      <c r="F16" s="34" t="s">
        <v>16</v>
      </c>
      <c r="G16" s="68" t="s">
        <v>3</v>
      </c>
      <c r="H16" s="84"/>
      <c r="I16" s="67">
        <f>+I15+1</f>
        <v>20</v>
      </c>
      <c r="J16" s="36">
        <f>+J15+$U$16</f>
        <v>0.63194444444444398</v>
      </c>
      <c r="K16" s="37" t="s">
        <v>16</v>
      </c>
      <c r="L16" s="36">
        <f t="shared" ref="L16" si="1">+J16+$U$15</f>
        <v>0.63819444444444395</v>
      </c>
      <c r="M16" s="33" t="s">
        <v>52</v>
      </c>
      <c r="N16" s="34" t="s">
        <v>16</v>
      </c>
      <c r="O16" s="60" t="s">
        <v>4</v>
      </c>
      <c r="P16" s="38"/>
      <c r="Q16" s="20"/>
      <c r="R16" s="39"/>
      <c r="S16" s="21"/>
      <c r="U16" s="41">
        <v>6.9444444444444441E-3</v>
      </c>
    </row>
    <row r="17" spans="1:31" s="40" customFormat="1" ht="34.35" customHeight="1" x14ac:dyDescent="0.2">
      <c r="A17" s="45">
        <f t="shared" ref="A17:A26" si="2">+A16+1</f>
        <v>3</v>
      </c>
      <c r="B17" s="46">
        <f t="shared" ref="B17:B32" si="3">+B16+$U$16</f>
        <v>0.51388888888888884</v>
      </c>
      <c r="C17" s="47" t="s">
        <v>16</v>
      </c>
      <c r="D17" s="46">
        <f t="shared" si="0"/>
        <v>0.52013888888888882</v>
      </c>
      <c r="E17" s="48" t="s">
        <v>44</v>
      </c>
      <c r="F17" s="49" t="s">
        <v>16</v>
      </c>
      <c r="G17" s="70" t="s">
        <v>52</v>
      </c>
      <c r="H17" s="84"/>
      <c r="I17" s="69">
        <f t="shared" ref="I17:I20" si="4">+I16+1</f>
        <v>21</v>
      </c>
      <c r="J17" s="46">
        <f>+J16+$U$16</f>
        <v>0.6388888888888884</v>
      </c>
      <c r="K17" s="47" t="s">
        <v>16</v>
      </c>
      <c r="L17" s="46">
        <f>+J17+$U$15</f>
        <v>0.64513888888888837</v>
      </c>
      <c r="M17" s="48" t="s">
        <v>46</v>
      </c>
      <c r="N17" s="49" t="s">
        <v>16</v>
      </c>
      <c r="O17" s="61" t="s">
        <v>49</v>
      </c>
      <c r="P17" s="38"/>
      <c r="Q17" s="20"/>
      <c r="R17" s="39"/>
      <c r="S17" s="21"/>
    </row>
    <row r="18" spans="1:31" s="40" customFormat="1" ht="34.35" customHeight="1" x14ac:dyDescent="0.2">
      <c r="A18" s="45">
        <f t="shared" si="2"/>
        <v>4</v>
      </c>
      <c r="B18" s="46">
        <f t="shared" si="3"/>
        <v>0.52083333333333326</v>
      </c>
      <c r="C18" s="47" t="s">
        <v>16</v>
      </c>
      <c r="D18" s="46">
        <f t="shared" si="0"/>
        <v>0.52708333333333324</v>
      </c>
      <c r="E18" s="48" t="s">
        <v>4</v>
      </c>
      <c r="F18" s="49" t="s">
        <v>16</v>
      </c>
      <c r="G18" s="70" t="s">
        <v>61</v>
      </c>
      <c r="H18" s="84"/>
      <c r="I18" s="69">
        <f t="shared" si="4"/>
        <v>22</v>
      </c>
      <c r="J18" s="46">
        <f>+J17+$U$16</f>
        <v>0.64583333333333282</v>
      </c>
      <c r="K18" s="47" t="s">
        <v>16</v>
      </c>
      <c r="L18" s="46">
        <f>+J18+$U$15</f>
        <v>0.65208333333333279</v>
      </c>
      <c r="M18" s="48" t="s">
        <v>48</v>
      </c>
      <c r="N18" s="49" t="s">
        <v>16</v>
      </c>
      <c r="O18" s="61" t="s">
        <v>50</v>
      </c>
      <c r="P18" s="38"/>
      <c r="Q18" s="20"/>
      <c r="R18" s="39"/>
      <c r="S18" s="21"/>
    </row>
    <row r="19" spans="1:31" s="40" customFormat="1" ht="34.35" customHeight="1" x14ac:dyDescent="0.2">
      <c r="A19" s="35">
        <f t="shared" si="2"/>
        <v>5</v>
      </c>
      <c r="B19" s="36">
        <f t="shared" si="3"/>
        <v>0.52777777777777768</v>
      </c>
      <c r="C19" s="37" t="s">
        <v>16</v>
      </c>
      <c r="D19" s="36">
        <f t="shared" si="0"/>
        <v>0.53402777777777766</v>
      </c>
      <c r="E19" s="33" t="s">
        <v>46</v>
      </c>
      <c r="F19" s="34" t="s">
        <v>16</v>
      </c>
      <c r="G19" s="68" t="s">
        <v>48</v>
      </c>
      <c r="H19" s="84"/>
      <c r="I19" s="67">
        <f t="shared" si="4"/>
        <v>23</v>
      </c>
      <c r="J19" s="36">
        <f>+J18+$U$16</f>
        <v>0.65277777777777724</v>
      </c>
      <c r="K19" s="37" t="s">
        <v>16</v>
      </c>
      <c r="L19" s="36">
        <f>+J19+$U$15</f>
        <v>0.65902777777777721</v>
      </c>
      <c r="M19" s="33" t="s">
        <v>53</v>
      </c>
      <c r="N19" s="34" t="s">
        <v>16</v>
      </c>
      <c r="O19" s="60" t="s">
        <v>45</v>
      </c>
      <c r="P19" s="38"/>
      <c r="Q19" s="20"/>
      <c r="R19" s="39"/>
      <c r="S19" s="21"/>
    </row>
    <row r="20" spans="1:31" s="40" customFormat="1" ht="34.35" customHeight="1" x14ac:dyDescent="0.2">
      <c r="A20" s="35">
        <f t="shared" si="2"/>
        <v>6</v>
      </c>
      <c r="B20" s="36">
        <f t="shared" si="3"/>
        <v>0.5347222222222221</v>
      </c>
      <c r="C20" s="37" t="s">
        <v>16</v>
      </c>
      <c r="D20" s="36">
        <f t="shared" si="0"/>
        <v>0.54097222222222208</v>
      </c>
      <c r="E20" s="33" t="s">
        <v>50</v>
      </c>
      <c r="F20" s="34" t="s">
        <v>16</v>
      </c>
      <c r="G20" s="68" t="s">
        <v>49</v>
      </c>
      <c r="H20" s="84"/>
      <c r="I20" s="67">
        <f t="shared" si="4"/>
        <v>24</v>
      </c>
      <c r="J20" s="36">
        <f>+J19+$U$16</f>
        <v>0.65972222222222165</v>
      </c>
      <c r="K20" s="37" t="s">
        <v>16</v>
      </c>
      <c r="L20" s="36">
        <f>+J20+$U$15</f>
        <v>0.66597222222222163</v>
      </c>
      <c r="M20" s="33" t="s">
        <v>41</v>
      </c>
      <c r="N20" s="34" t="s">
        <v>16</v>
      </c>
      <c r="O20" s="60" t="s">
        <v>51</v>
      </c>
      <c r="P20" s="38"/>
      <c r="Q20" s="20"/>
      <c r="R20" s="39"/>
      <c r="S20" s="21"/>
      <c r="X20" s="40" t="s">
        <v>17</v>
      </c>
      <c r="Y20" s="40" t="s">
        <v>16</v>
      </c>
      <c r="Z20" s="40" t="s">
        <v>18</v>
      </c>
      <c r="AC20" s="40" t="s">
        <v>19</v>
      </c>
      <c r="AD20" s="40" t="s">
        <v>16</v>
      </c>
      <c r="AE20" s="40" t="s">
        <v>20</v>
      </c>
    </row>
    <row r="21" spans="1:31" s="40" customFormat="1" ht="34.35" customHeight="1" x14ac:dyDescent="0.2">
      <c r="A21" s="45">
        <f t="shared" si="2"/>
        <v>7</v>
      </c>
      <c r="B21" s="46">
        <f>+B20+$U$16</f>
        <v>0.54166666666666652</v>
      </c>
      <c r="C21" s="47" t="s">
        <v>16</v>
      </c>
      <c r="D21" s="46">
        <f t="shared" si="0"/>
        <v>0.5479166666666665</v>
      </c>
      <c r="E21" s="48" t="s">
        <v>53</v>
      </c>
      <c r="F21" s="49" t="s">
        <v>16</v>
      </c>
      <c r="G21" s="70" t="s">
        <v>41</v>
      </c>
      <c r="H21" s="84"/>
      <c r="I21" s="86" t="s">
        <v>62</v>
      </c>
      <c r="J21" s="86"/>
      <c r="K21" s="86"/>
      <c r="L21" s="86"/>
      <c r="M21" s="86"/>
      <c r="N21" s="86"/>
      <c r="O21" s="87"/>
      <c r="P21" s="38"/>
      <c r="Q21" s="20"/>
      <c r="R21" s="39"/>
      <c r="S21" s="21"/>
      <c r="X21" s="40" t="s">
        <v>21</v>
      </c>
      <c r="Y21" s="40" t="s">
        <v>16</v>
      </c>
      <c r="Z21" s="40" t="s">
        <v>22</v>
      </c>
      <c r="AC21" s="40" t="s">
        <v>23</v>
      </c>
      <c r="AD21" s="40" t="s">
        <v>16</v>
      </c>
      <c r="AE21" s="40" t="s">
        <v>24</v>
      </c>
    </row>
    <row r="22" spans="1:31" s="40" customFormat="1" ht="34.35" customHeight="1" x14ac:dyDescent="0.2">
      <c r="A22" s="45">
        <f t="shared" si="2"/>
        <v>8</v>
      </c>
      <c r="B22" s="46">
        <f t="shared" si="3"/>
        <v>0.54861111111111094</v>
      </c>
      <c r="C22" s="47" t="s">
        <v>16</v>
      </c>
      <c r="D22" s="46">
        <f t="shared" si="0"/>
        <v>0.55486111111111092</v>
      </c>
      <c r="E22" s="48" t="s">
        <v>51</v>
      </c>
      <c r="F22" s="49" t="s">
        <v>16</v>
      </c>
      <c r="G22" s="70" t="s">
        <v>45</v>
      </c>
      <c r="H22" s="84"/>
      <c r="I22" s="69">
        <v>25</v>
      </c>
      <c r="J22" s="46">
        <v>0.67361111111111116</v>
      </c>
      <c r="K22" s="47" t="s">
        <v>16</v>
      </c>
      <c r="L22" s="46">
        <f>+J22+$U$15</f>
        <v>0.67986111111111114</v>
      </c>
      <c r="M22" s="48" t="s">
        <v>63</v>
      </c>
      <c r="N22" s="49" t="s">
        <v>16</v>
      </c>
      <c r="O22" s="61" t="s">
        <v>64</v>
      </c>
      <c r="P22" s="38"/>
      <c r="Q22" s="20"/>
      <c r="R22" s="39"/>
      <c r="S22" s="21"/>
      <c r="U22" s="41">
        <v>8.3333333333333332E-3</v>
      </c>
      <c r="X22" s="40" t="s">
        <v>25</v>
      </c>
      <c r="Y22" s="40" t="s">
        <v>16</v>
      </c>
      <c r="Z22" s="40" t="s">
        <v>26</v>
      </c>
      <c r="AC22" s="40" t="s">
        <v>27</v>
      </c>
      <c r="AD22" s="40" t="s">
        <v>16</v>
      </c>
      <c r="AE22" s="40" t="s">
        <v>28</v>
      </c>
    </row>
    <row r="23" spans="1:31" s="40" customFormat="1" ht="34.35" customHeight="1" x14ac:dyDescent="0.2">
      <c r="A23" s="35">
        <f t="shared" si="2"/>
        <v>9</v>
      </c>
      <c r="B23" s="36">
        <f t="shared" si="3"/>
        <v>0.55555555555555536</v>
      </c>
      <c r="C23" s="37" t="s">
        <v>16</v>
      </c>
      <c r="D23" s="36">
        <f t="shared" ref="D23:D32" si="5">+B23+$U$15</f>
        <v>0.56180555555555534</v>
      </c>
      <c r="E23" s="33" t="s">
        <v>42</v>
      </c>
      <c r="F23" s="34" t="s">
        <v>16</v>
      </c>
      <c r="G23" s="68" t="s">
        <v>47</v>
      </c>
      <c r="H23" s="84"/>
      <c r="I23" s="69">
        <v>26</v>
      </c>
      <c r="J23" s="46">
        <f>+J22+$U$16</f>
        <v>0.68055555555555558</v>
      </c>
      <c r="K23" s="47" t="s">
        <v>16</v>
      </c>
      <c r="L23" s="46">
        <f>+J23+$U$15</f>
        <v>0.68680555555555556</v>
      </c>
      <c r="M23" s="48" t="s">
        <v>65</v>
      </c>
      <c r="N23" s="49" t="s">
        <v>16</v>
      </c>
      <c r="O23" s="61" t="s">
        <v>66</v>
      </c>
      <c r="P23" s="38"/>
      <c r="Q23" s="20"/>
      <c r="R23" s="39"/>
      <c r="S23" s="21"/>
      <c r="X23" s="40" t="s">
        <v>30</v>
      </c>
      <c r="Y23" s="40" t="s">
        <v>16</v>
      </c>
      <c r="Z23" s="40" t="s">
        <v>24</v>
      </c>
      <c r="AC23" s="40" t="s">
        <v>31</v>
      </c>
      <c r="AD23" s="40" t="s">
        <v>16</v>
      </c>
      <c r="AE23" s="40" t="s">
        <v>18</v>
      </c>
    </row>
    <row r="24" spans="1:31" s="40" customFormat="1" ht="34.35" customHeight="1" x14ac:dyDescent="0.2">
      <c r="A24" s="35">
        <f t="shared" si="2"/>
        <v>10</v>
      </c>
      <c r="B24" s="36">
        <f t="shared" si="3"/>
        <v>0.56249999999999978</v>
      </c>
      <c r="C24" s="37" t="s">
        <v>16</v>
      </c>
      <c r="D24" s="36">
        <f t="shared" si="5"/>
        <v>0.56874999999999976</v>
      </c>
      <c r="E24" s="33" t="s">
        <v>43</v>
      </c>
      <c r="F24" s="34" t="s">
        <v>16</v>
      </c>
      <c r="G24" s="68" t="s">
        <v>3</v>
      </c>
      <c r="H24" s="84"/>
      <c r="I24" s="67">
        <v>27</v>
      </c>
      <c r="J24" s="36">
        <f t="shared" ref="J24" si="6">+J23+$U$16</f>
        <v>0.6875</v>
      </c>
      <c r="K24" s="37" t="s">
        <v>16</v>
      </c>
      <c r="L24" s="36">
        <f>+J24+$U$15</f>
        <v>0.69374999999999998</v>
      </c>
      <c r="M24" s="33" t="s">
        <v>67</v>
      </c>
      <c r="N24" s="34" t="s">
        <v>16</v>
      </c>
      <c r="O24" s="60" t="s">
        <v>70</v>
      </c>
      <c r="P24" s="38"/>
      <c r="Q24" s="20"/>
      <c r="R24" s="39"/>
      <c r="S24" s="21"/>
      <c r="X24" s="40" t="s">
        <v>26</v>
      </c>
      <c r="Y24" s="40" t="s">
        <v>16</v>
      </c>
      <c r="Z24" s="40" t="s">
        <v>20</v>
      </c>
      <c r="AC24" s="40" t="s">
        <v>32</v>
      </c>
      <c r="AD24" s="40" t="s">
        <v>16</v>
      </c>
      <c r="AE24" s="40" t="s">
        <v>17</v>
      </c>
    </row>
    <row r="25" spans="1:31" s="40" customFormat="1" ht="34.35" customHeight="1" x14ac:dyDescent="0.2">
      <c r="A25" s="45">
        <f t="shared" si="2"/>
        <v>11</v>
      </c>
      <c r="B25" s="46">
        <f t="shared" si="3"/>
        <v>0.5694444444444442</v>
      </c>
      <c r="C25" s="47" t="s">
        <v>16</v>
      </c>
      <c r="D25" s="46">
        <f t="shared" si="5"/>
        <v>0.57569444444444418</v>
      </c>
      <c r="E25" s="48" t="s">
        <v>44</v>
      </c>
      <c r="F25" s="49" t="s">
        <v>16</v>
      </c>
      <c r="G25" s="70" t="s">
        <v>4</v>
      </c>
      <c r="H25" s="84"/>
      <c r="I25" s="67">
        <v>28</v>
      </c>
      <c r="J25" s="36">
        <f>+J24+$U$16</f>
        <v>0.69444444444444442</v>
      </c>
      <c r="K25" s="37" t="s">
        <v>16</v>
      </c>
      <c r="L25" s="36">
        <f t="shared" ref="L25" si="7">+J25+$U$15</f>
        <v>0.7006944444444444</v>
      </c>
      <c r="M25" s="33" t="s">
        <v>68</v>
      </c>
      <c r="N25" s="34" t="s">
        <v>16</v>
      </c>
      <c r="O25" s="60" t="s">
        <v>69</v>
      </c>
      <c r="P25" s="38"/>
      <c r="Q25" s="20"/>
      <c r="R25" s="39"/>
      <c r="S25" s="21"/>
      <c r="X25" s="40" t="s">
        <v>31</v>
      </c>
      <c r="Y25" s="40" t="s">
        <v>16</v>
      </c>
      <c r="Z25" s="40" t="s">
        <v>33</v>
      </c>
      <c r="AC25" s="40" t="s">
        <v>19</v>
      </c>
      <c r="AD25" s="40" t="s">
        <v>16</v>
      </c>
      <c r="AE25" s="40" t="s">
        <v>22</v>
      </c>
    </row>
    <row r="26" spans="1:31" s="40" customFormat="1" ht="34.35" customHeight="1" x14ac:dyDescent="0.2">
      <c r="A26" s="59">
        <f t="shared" si="2"/>
        <v>12</v>
      </c>
      <c r="B26" s="46">
        <f t="shared" si="3"/>
        <v>0.57638888888888862</v>
      </c>
      <c r="C26" s="47" t="s">
        <v>16</v>
      </c>
      <c r="D26" s="46">
        <f t="shared" si="5"/>
        <v>0.5826388888888886</v>
      </c>
      <c r="E26" s="85" t="s">
        <v>52</v>
      </c>
      <c r="F26" s="49" t="s">
        <v>16</v>
      </c>
      <c r="G26" s="71" t="s">
        <v>61</v>
      </c>
      <c r="H26" s="84"/>
      <c r="I26" s="86" t="s">
        <v>80</v>
      </c>
      <c r="J26" s="86"/>
      <c r="K26" s="86"/>
      <c r="L26" s="86"/>
      <c r="M26" s="86"/>
      <c r="N26" s="86"/>
      <c r="O26" s="87"/>
      <c r="P26" s="38"/>
      <c r="Q26" s="20"/>
      <c r="R26" s="39"/>
      <c r="S26" s="21"/>
    </row>
    <row r="27" spans="1:31" s="40" customFormat="1" ht="34.35" customHeight="1" x14ac:dyDescent="0.2">
      <c r="A27" s="35">
        <f t="shared" ref="A27:A30" si="8">+A26+1</f>
        <v>13</v>
      </c>
      <c r="B27" s="36">
        <f t="shared" si="3"/>
        <v>0.58333333333333304</v>
      </c>
      <c r="C27" s="37" t="s">
        <v>16</v>
      </c>
      <c r="D27" s="36">
        <f t="shared" si="5"/>
        <v>0.58958333333333302</v>
      </c>
      <c r="E27" s="33" t="s">
        <v>46</v>
      </c>
      <c r="F27" s="34" t="s">
        <v>16</v>
      </c>
      <c r="G27" s="68" t="s">
        <v>50</v>
      </c>
      <c r="H27" s="84"/>
      <c r="I27" s="69">
        <v>29</v>
      </c>
      <c r="J27" s="46">
        <v>0.70833333333333337</v>
      </c>
      <c r="K27" s="47" t="s">
        <v>16</v>
      </c>
      <c r="L27" s="46">
        <f t="shared" ref="L27" si="9">+J27+$U$15</f>
        <v>0.71458333333333335</v>
      </c>
      <c r="M27" s="48" t="s">
        <v>71</v>
      </c>
      <c r="N27" s="49" t="s">
        <v>16</v>
      </c>
      <c r="O27" s="61" t="s">
        <v>72</v>
      </c>
      <c r="P27" s="38"/>
      <c r="Q27" s="20"/>
      <c r="R27" s="39"/>
      <c r="S27" s="21"/>
      <c r="X27" s="40" t="s">
        <v>30</v>
      </c>
      <c r="Y27" s="40" t="s">
        <v>16</v>
      </c>
      <c r="Z27" s="40" t="s">
        <v>24</v>
      </c>
      <c r="AC27" s="40" t="s">
        <v>31</v>
      </c>
      <c r="AD27" s="40" t="s">
        <v>16</v>
      </c>
      <c r="AE27" s="40" t="s">
        <v>18</v>
      </c>
    </row>
    <row r="28" spans="1:31" s="40" customFormat="1" ht="34.35" customHeight="1" x14ac:dyDescent="0.2">
      <c r="A28" s="35">
        <f t="shared" si="8"/>
        <v>14</v>
      </c>
      <c r="B28" s="36">
        <f t="shared" si="3"/>
        <v>0.59027777777777746</v>
      </c>
      <c r="C28" s="37" t="s">
        <v>16</v>
      </c>
      <c r="D28" s="36">
        <f t="shared" si="5"/>
        <v>0.59652777777777743</v>
      </c>
      <c r="E28" s="33" t="s">
        <v>48</v>
      </c>
      <c r="F28" s="34" t="s">
        <v>16</v>
      </c>
      <c r="G28" s="68" t="s">
        <v>49</v>
      </c>
      <c r="H28" s="84"/>
      <c r="I28" s="69">
        <v>30</v>
      </c>
      <c r="J28" s="46">
        <f>+J27+$U$16</f>
        <v>0.71527777777777779</v>
      </c>
      <c r="K28" s="47" t="s">
        <v>16</v>
      </c>
      <c r="L28" s="46">
        <f>+J28+$U$15</f>
        <v>0.72152777777777777</v>
      </c>
      <c r="M28" s="48" t="s">
        <v>73</v>
      </c>
      <c r="N28" s="49" t="s">
        <v>16</v>
      </c>
      <c r="O28" s="61" t="s">
        <v>74</v>
      </c>
      <c r="P28" s="38"/>
      <c r="Q28" s="20"/>
      <c r="R28" s="39"/>
      <c r="S28" s="21"/>
      <c r="X28" s="40" t="s">
        <v>26</v>
      </c>
      <c r="Y28" s="40" t="s">
        <v>16</v>
      </c>
      <c r="Z28" s="40" t="s">
        <v>20</v>
      </c>
      <c r="AC28" s="40" t="s">
        <v>32</v>
      </c>
      <c r="AD28" s="40" t="s">
        <v>16</v>
      </c>
      <c r="AE28" s="40" t="s">
        <v>17</v>
      </c>
    </row>
    <row r="29" spans="1:31" s="40" customFormat="1" ht="34.35" customHeight="1" x14ac:dyDescent="0.2">
      <c r="A29" s="45">
        <f t="shared" si="8"/>
        <v>15</v>
      </c>
      <c r="B29" s="46">
        <f t="shared" si="3"/>
        <v>0.59722222222222188</v>
      </c>
      <c r="C29" s="47" t="s">
        <v>16</v>
      </c>
      <c r="D29" s="46">
        <f t="shared" si="5"/>
        <v>0.60347222222222185</v>
      </c>
      <c r="E29" s="48" t="s">
        <v>53</v>
      </c>
      <c r="F29" s="49" t="s">
        <v>16</v>
      </c>
      <c r="G29" s="70" t="s">
        <v>51</v>
      </c>
      <c r="H29" s="84"/>
      <c r="I29" s="86" t="s">
        <v>54</v>
      </c>
      <c r="J29" s="86"/>
      <c r="K29" s="86"/>
      <c r="L29" s="86"/>
      <c r="M29" s="86"/>
      <c r="N29" s="86"/>
      <c r="O29" s="87"/>
      <c r="P29" s="38"/>
      <c r="Q29" s="20"/>
      <c r="R29" s="39"/>
      <c r="S29" s="21"/>
      <c r="X29" s="40" t="s">
        <v>31</v>
      </c>
      <c r="Y29" s="40" t="s">
        <v>16</v>
      </c>
      <c r="Z29" s="40" t="s">
        <v>33</v>
      </c>
      <c r="AC29" s="40" t="s">
        <v>19</v>
      </c>
      <c r="AD29" s="40" t="s">
        <v>16</v>
      </c>
      <c r="AE29" s="40" t="s">
        <v>22</v>
      </c>
    </row>
    <row r="30" spans="1:31" s="40" customFormat="1" ht="34.35" customHeight="1" x14ac:dyDescent="0.2">
      <c r="A30" s="59">
        <f t="shared" si="8"/>
        <v>16</v>
      </c>
      <c r="B30" s="46">
        <f t="shared" si="3"/>
        <v>0.6041666666666663</v>
      </c>
      <c r="C30" s="47" t="s">
        <v>16</v>
      </c>
      <c r="D30" s="46">
        <f t="shared" si="5"/>
        <v>0.61041666666666627</v>
      </c>
      <c r="E30" s="85" t="s">
        <v>41</v>
      </c>
      <c r="F30" s="49" t="s">
        <v>16</v>
      </c>
      <c r="G30" s="71" t="s">
        <v>45</v>
      </c>
      <c r="H30" s="84"/>
      <c r="I30" s="67">
        <v>31</v>
      </c>
      <c r="J30" s="36">
        <v>0.72916666666666663</v>
      </c>
      <c r="K30" s="37" t="s">
        <v>16</v>
      </c>
      <c r="L30" s="36">
        <f>+J30+$U$15</f>
        <v>0.73541666666666661</v>
      </c>
      <c r="M30" s="33" t="s">
        <v>75</v>
      </c>
      <c r="N30" s="34" t="s">
        <v>16</v>
      </c>
      <c r="O30" s="60" t="s">
        <v>76</v>
      </c>
      <c r="P30" s="38"/>
      <c r="Q30" s="20"/>
      <c r="R30" s="39"/>
      <c r="S30" s="21"/>
    </row>
    <row r="31" spans="1:31" s="40" customFormat="1" ht="34.35" customHeight="1" x14ac:dyDescent="0.2">
      <c r="A31" s="35">
        <f t="shared" ref="A31:A32" si="10">+A30+1</f>
        <v>17</v>
      </c>
      <c r="B31" s="36">
        <f t="shared" si="3"/>
        <v>0.61111111111111072</v>
      </c>
      <c r="C31" s="37" t="s">
        <v>16</v>
      </c>
      <c r="D31" s="36">
        <f t="shared" si="5"/>
        <v>0.61736111111111069</v>
      </c>
      <c r="E31" s="33" t="s">
        <v>42</v>
      </c>
      <c r="F31" s="34" t="s">
        <v>16</v>
      </c>
      <c r="G31" s="68" t="s">
        <v>3</v>
      </c>
      <c r="H31" s="84"/>
      <c r="I31" s="86" t="s">
        <v>29</v>
      </c>
      <c r="J31" s="86"/>
      <c r="K31" s="86"/>
      <c r="L31" s="86"/>
      <c r="M31" s="86"/>
      <c r="N31" s="86"/>
      <c r="O31" s="87"/>
      <c r="P31" s="38"/>
      <c r="Q31" s="20"/>
      <c r="R31" s="39"/>
      <c r="S31" s="21"/>
      <c r="X31" s="40" t="s">
        <v>30</v>
      </c>
      <c r="Y31" s="40" t="s">
        <v>16</v>
      </c>
      <c r="Z31" s="40" t="s">
        <v>24</v>
      </c>
      <c r="AC31" s="40" t="s">
        <v>31</v>
      </c>
      <c r="AD31" s="40" t="s">
        <v>16</v>
      </c>
      <c r="AE31" s="40" t="s">
        <v>18</v>
      </c>
    </row>
    <row r="32" spans="1:31" s="40" customFormat="1" ht="34.35" customHeight="1" thickBot="1" x14ac:dyDescent="0.25">
      <c r="A32" s="35">
        <f t="shared" si="10"/>
        <v>18</v>
      </c>
      <c r="B32" s="36">
        <f t="shared" si="3"/>
        <v>0.61805555555555514</v>
      </c>
      <c r="C32" s="37" t="s">
        <v>16</v>
      </c>
      <c r="D32" s="36">
        <f t="shared" si="5"/>
        <v>0.62430555555555511</v>
      </c>
      <c r="E32" s="33" t="s">
        <v>43</v>
      </c>
      <c r="F32" s="34" t="s">
        <v>16</v>
      </c>
      <c r="G32" s="68" t="s">
        <v>47</v>
      </c>
      <c r="H32" s="84"/>
      <c r="I32" s="67">
        <v>32</v>
      </c>
      <c r="J32" s="36">
        <v>0.73958333333333337</v>
      </c>
      <c r="K32" s="37" t="s">
        <v>16</v>
      </c>
      <c r="L32" s="36">
        <f>+J32+$U$15</f>
        <v>0.74583333333333335</v>
      </c>
      <c r="M32" s="33" t="s">
        <v>77</v>
      </c>
      <c r="N32" s="34" t="s">
        <v>16</v>
      </c>
      <c r="O32" s="60" t="s">
        <v>78</v>
      </c>
      <c r="P32" s="38"/>
      <c r="Q32" s="20"/>
      <c r="R32" s="39"/>
      <c r="S32" s="21"/>
      <c r="X32" s="40" t="s">
        <v>26</v>
      </c>
      <c r="Y32" s="40" t="s">
        <v>16</v>
      </c>
      <c r="Z32" s="40" t="s">
        <v>20</v>
      </c>
      <c r="AC32" s="40" t="s">
        <v>32</v>
      </c>
      <c r="AD32" s="40" t="s">
        <v>16</v>
      </c>
      <c r="AE32" s="40" t="s">
        <v>17</v>
      </c>
    </row>
    <row r="33" spans="1:20" s="40" customFormat="1" ht="34.35" customHeight="1" thickBot="1" x14ac:dyDescent="0.25">
      <c r="A33" s="63"/>
      <c r="B33" s="62"/>
      <c r="C33" s="62"/>
      <c r="D33" s="62"/>
      <c r="E33" s="62"/>
      <c r="F33" s="62"/>
      <c r="G33" s="62"/>
      <c r="H33" s="62"/>
      <c r="I33" s="88" t="s">
        <v>55</v>
      </c>
      <c r="J33" s="88"/>
      <c r="K33" s="88"/>
      <c r="L33" s="88"/>
      <c r="M33" s="88"/>
      <c r="N33" s="88"/>
      <c r="O33" s="89"/>
      <c r="P33" s="38"/>
      <c r="Q33" s="20"/>
      <c r="R33" s="39"/>
      <c r="S33" s="21"/>
    </row>
    <row r="34" spans="1:20" s="50" customFormat="1" ht="20.100000000000001" customHeight="1" thickBot="1" x14ac:dyDescent="0.25">
      <c r="A34" s="51"/>
      <c r="B34" s="52"/>
      <c r="C34" s="52"/>
      <c r="D34" s="52"/>
      <c r="E34" s="52"/>
      <c r="F34" s="52"/>
      <c r="G34" s="52"/>
      <c r="H34" s="52"/>
      <c r="I34" s="72"/>
      <c r="J34" s="72"/>
      <c r="K34" s="72"/>
      <c r="L34" s="72"/>
      <c r="M34" s="72"/>
      <c r="N34" s="72"/>
      <c r="O34" s="72"/>
      <c r="P34" s="53"/>
      <c r="Q34" s="53"/>
      <c r="R34" s="53"/>
      <c r="S34" s="53"/>
    </row>
    <row r="35" spans="1:20" s="50" customFormat="1" ht="20.100000000000001" customHeight="1" thickBot="1" x14ac:dyDescent="0.25">
      <c r="A35" s="54"/>
      <c r="B35" s="55"/>
      <c r="C35" s="55"/>
      <c r="D35" s="55"/>
      <c r="E35" s="55"/>
      <c r="F35" s="55"/>
      <c r="G35" s="55"/>
      <c r="H35" s="55"/>
      <c r="I35" s="56"/>
      <c r="J35" s="2"/>
      <c r="K35" s="2"/>
      <c r="L35" s="2"/>
      <c r="M35" s="57"/>
      <c r="N35" s="57"/>
      <c r="O35" s="57"/>
      <c r="P35" s="55"/>
      <c r="Q35" s="55"/>
      <c r="R35" s="55"/>
      <c r="S35" s="55"/>
    </row>
    <row r="36" spans="1:20" s="40" customFormat="1" ht="20.100000000000001" customHeight="1" x14ac:dyDescent="0.2">
      <c r="A36" s="2"/>
      <c r="B36" s="2"/>
      <c r="C36" s="2"/>
      <c r="D36" s="2"/>
      <c r="E36"/>
      <c r="F36" s="2"/>
      <c r="G36"/>
      <c r="H36"/>
      <c r="I36" s="58"/>
      <c r="J36" s="2"/>
      <c r="K36" s="2"/>
      <c r="L36" s="2"/>
      <c r="P36" s="56"/>
      <c r="Q36" s="57"/>
      <c r="R36" s="57"/>
      <c r="S36" s="57"/>
      <c r="T36"/>
    </row>
    <row r="37" spans="1:20" s="40" customFormat="1" ht="20.100000000000001" customHeight="1" x14ac:dyDescent="0.2">
      <c r="A37" s="2"/>
      <c r="B37" s="2"/>
      <c r="C37" s="2"/>
      <c r="D37" s="2"/>
      <c r="E37"/>
      <c r="F37" s="2"/>
      <c r="G37"/>
      <c r="H37"/>
      <c r="I37"/>
      <c r="J37" s="2"/>
      <c r="K37" s="2"/>
      <c r="L37" s="2"/>
      <c r="M37"/>
      <c r="N37"/>
      <c r="O37"/>
      <c r="P37" s="58"/>
      <c r="T37"/>
    </row>
    <row r="38" spans="1:20" s="40" customFormat="1" ht="20.100000000000001" customHeight="1" x14ac:dyDescent="0.2">
      <c r="A38" s="2"/>
      <c r="B38" s="2"/>
      <c r="C38" s="2"/>
      <c r="D38" s="2"/>
      <c r="E38"/>
      <c r="F38" s="2"/>
      <c r="G38"/>
      <c r="H38"/>
      <c r="I38"/>
      <c r="J38" s="2"/>
      <c r="K38" s="2"/>
      <c r="L38" s="2"/>
      <c r="M38"/>
      <c r="N38"/>
      <c r="O38"/>
      <c r="P38"/>
      <c r="Q38"/>
      <c r="R38"/>
      <c r="S38"/>
      <c r="T38"/>
    </row>
  </sheetData>
  <mergeCells count="8">
    <mergeCell ref="I31:O31"/>
    <mergeCell ref="I33:O33"/>
    <mergeCell ref="I21:O21"/>
    <mergeCell ref="A2:O2"/>
    <mergeCell ref="A3:O3"/>
    <mergeCell ref="A4:O4"/>
    <mergeCell ref="I26:O26"/>
    <mergeCell ref="I29:O29"/>
  </mergeCells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50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4</xdr:col>
                <xdr:colOff>2466975</xdr:colOff>
                <xdr:row>0</xdr:row>
                <xdr:rowOff>19050</xdr:rowOff>
              </from>
              <to>
                <xdr:col>12</xdr:col>
                <xdr:colOff>1104900</xdr:colOff>
                <xdr:row>0</xdr:row>
                <xdr:rowOff>1228725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5649-6207-4A2E-B5B2-25598E7F3382}">
  <dimension ref="A3:N14"/>
  <sheetViews>
    <sheetView topLeftCell="A4" workbookViewId="0">
      <selection activeCell="I13" sqref="I13:K14"/>
    </sheetView>
  </sheetViews>
  <sheetFormatPr baseColWidth="10" defaultRowHeight="12.75" x14ac:dyDescent="0.2"/>
  <sheetData>
    <row r="3" spans="1:14" x14ac:dyDescent="0.2">
      <c r="A3" t="s">
        <v>6</v>
      </c>
      <c r="C3" t="s">
        <v>16</v>
      </c>
      <c r="D3" t="s">
        <v>16</v>
      </c>
      <c r="E3" t="s">
        <v>3</v>
      </c>
      <c r="I3" t="s">
        <v>7</v>
      </c>
      <c r="J3" t="s">
        <v>16</v>
      </c>
      <c r="K3" t="s">
        <v>10</v>
      </c>
      <c r="M3" t="s">
        <v>34</v>
      </c>
      <c r="N3" t="s">
        <v>7</v>
      </c>
    </row>
    <row r="4" spans="1:14" x14ac:dyDescent="0.2">
      <c r="A4" t="s">
        <v>8</v>
      </c>
      <c r="C4" t="s">
        <v>16</v>
      </c>
      <c r="D4" t="s">
        <v>16</v>
      </c>
      <c r="E4" t="s">
        <v>13</v>
      </c>
      <c r="I4" t="s">
        <v>4</v>
      </c>
      <c r="J4" t="s">
        <v>16</v>
      </c>
      <c r="K4" t="s">
        <v>12</v>
      </c>
      <c r="M4" t="s">
        <v>36</v>
      </c>
      <c r="N4" t="s">
        <v>4</v>
      </c>
    </row>
    <row r="5" spans="1:14" x14ac:dyDescent="0.2">
      <c r="A5" t="s">
        <v>11</v>
      </c>
      <c r="C5" t="s">
        <v>16</v>
      </c>
      <c r="D5" t="s">
        <v>16</v>
      </c>
      <c r="E5" t="s">
        <v>3</v>
      </c>
      <c r="I5" t="s">
        <v>9</v>
      </c>
      <c r="J5" t="s">
        <v>16</v>
      </c>
      <c r="K5" t="s">
        <v>5</v>
      </c>
      <c r="M5" t="s">
        <v>38</v>
      </c>
      <c r="N5" t="s">
        <v>9</v>
      </c>
    </row>
    <row r="6" spans="1:14" x14ac:dyDescent="0.2">
      <c r="A6" t="s">
        <v>6</v>
      </c>
      <c r="C6" t="s">
        <v>16</v>
      </c>
      <c r="D6" t="s">
        <v>16</v>
      </c>
      <c r="E6" t="s">
        <v>8</v>
      </c>
      <c r="I6" t="s">
        <v>7</v>
      </c>
      <c r="J6" t="s">
        <v>16</v>
      </c>
      <c r="K6" t="s">
        <v>4</v>
      </c>
      <c r="M6" t="s">
        <v>39</v>
      </c>
      <c r="N6" t="s">
        <v>5</v>
      </c>
    </row>
    <row r="7" spans="1:14" x14ac:dyDescent="0.2">
      <c r="A7" t="s">
        <v>11</v>
      </c>
      <c r="C7" t="s">
        <v>16</v>
      </c>
      <c r="D7" t="s">
        <v>16</v>
      </c>
      <c r="E7" t="s">
        <v>13</v>
      </c>
      <c r="I7" t="s">
        <v>9</v>
      </c>
      <c r="J7" t="s">
        <v>16</v>
      </c>
      <c r="K7" t="s">
        <v>10</v>
      </c>
      <c r="M7" t="s">
        <v>37</v>
      </c>
      <c r="N7" t="s">
        <v>12</v>
      </c>
    </row>
    <row r="8" spans="1:14" x14ac:dyDescent="0.2">
      <c r="A8" t="s">
        <v>8</v>
      </c>
      <c r="C8" t="s">
        <v>16</v>
      </c>
      <c r="D8" t="s">
        <v>16</v>
      </c>
      <c r="E8" t="s">
        <v>3</v>
      </c>
      <c r="I8" t="s">
        <v>5</v>
      </c>
      <c r="J8" t="s">
        <v>16</v>
      </c>
      <c r="K8" t="s">
        <v>12</v>
      </c>
      <c r="M8" t="s">
        <v>35</v>
      </c>
      <c r="N8" t="s">
        <v>10</v>
      </c>
    </row>
    <row r="9" spans="1:14" x14ac:dyDescent="0.2">
      <c r="A9" t="s">
        <v>6</v>
      </c>
      <c r="C9" t="s">
        <v>16</v>
      </c>
      <c r="D9" t="s">
        <v>16</v>
      </c>
      <c r="E9" t="s">
        <v>13</v>
      </c>
      <c r="I9" t="s">
        <v>4</v>
      </c>
      <c r="J9" t="s">
        <v>16</v>
      </c>
      <c r="K9" t="s">
        <v>10</v>
      </c>
    </row>
    <row r="10" spans="1:14" x14ac:dyDescent="0.2">
      <c r="A10" t="s">
        <v>11</v>
      </c>
      <c r="C10" t="s">
        <v>16</v>
      </c>
      <c r="D10" t="s">
        <v>16</v>
      </c>
      <c r="E10" t="s">
        <v>8</v>
      </c>
      <c r="I10" t="s">
        <v>7</v>
      </c>
      <c r="J10" t="s">
        <v>16</v>
      </c>
      <c r="K10" t="s">
        <v>5</v>
      </c>
    </row>
    <row r="11" spans="1:14" x14ac:dyDescent="0.2">
      <c r="A11" t="s">
        <v>13</v>
      </c>
      <c r="C11" t="s">
        <v>16</v>
      </c>
      <c r="D11" t="s">
        <v>16</v>
      </c>
      <c r="E11" t="s">
        <v>3</v>
      </c>
      <c r="I11" t="s">
        <v>9</v>
      </c>
      <c r="J11" t="s">
        <v>16</v>
      </c>
      <c r="K11" t="s">
        <v>12</v>
      </c>
    </row>
    <row r="12" spans="1:14" x14ac:dyDescent="0.2">
      <c r="A12" t="s">
        <v>11</v>
      </c>
      <c r="C12" t="s">
        <v>16</v>
      </c>
      <c r="D12" t="s">
        <v>16</v>
      </c>
      <c r="E12" t="s">
        <v>6</v>
      </c>
      <c r="I12" t="s">
        <v>4</v>
      </c>
      <c r="J12" t="s">
        <v>16</v>
      </c>
      <c r="K12" t="s">
        <v>5</v>
      </c>
    </row>
    <row r="13" spans="1:14" x14ac:dyDescent="0.2">
      <c r="I13" t="s">
        <v>12</v>
      </c>
      <c r="K13" t="s">
        <v>10</v>
      </c>
    </row>
    <row r="14" spans="1:14" x14ac:dyDescent="0.2">
      <c r="I14" t="s">
        <v>7</v>
      </c>
      <c r="J14" t="s">
        <v>16</v>
      </c>
      <c r="K14" t="s">
        <v>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Spielplan D-Jugend</vt:lpstr>
      <vt:lpstr>Tabelle4</vt:lpstr>
      <vt:lpstr>'Spielplan D-Jugend'!Druckbereich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Grimm</dc:creator>
  <cp:lastModifiedBy>Andreas Grimm</cp:lastModifiedBy>
  <cp:lastPrinted>2024-12-15T09:40:49Z</cp:lastPrinted>
  <dcterms:created xsi:type="dcterms:W3CDTF">2023-12-14T11:31:33Z</dcterms:created>
  <dcterms:modified xsi:type="dcterms:W3CDTF">2024-12-15T10:09:04Z</dcterms:modified>
</cp:coreProperties>
</file>